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790" yWindow="-10" windowWidth="12820" windowHeight="111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9" i="1" l="1"/>
  <c r="H3" i="1"/>
  <c r="F7" i="1" l="1"/>
  <c r="F6" i="1"/>
  <c r="F15" i="1" l="1"/>
  <c r="F14" i="1"/>
  <c r="F13" i="1"/>
  <c r="F12" i="1" s="1"/>
  <c r="F11" i="1" l="1"/>
  <c r="F10" i="1"/>
  <c r="F9" i="1" s="1"/>
  <c r="I9" i="1" s="1"/>
  <c r="F8" i="1"/>
  <c r="F5" i="1"/>
  <c r="F4" i="1"/>
  <c r="F3" i="1" l="1"/>
  <c r="I3" i="1" s="1"/>
  <c r="I2" i="1" s="1"/>
  <c r="F2" i="1" l="1"/>
</calcChain>
</file>

<file path=xl/sharedStrings.xml><?xml version="1.0" encoding="utf-8"?>
<sst xmlns="http://schemas.openxmlformats.org/spreadsheetml/2006/main" count="53" uniqueCount="41">
  <si>
    <t>4601546092595</t>
  </si>
  <si>
    <t>руб</t>
  </si>
  <si>
    <t>4601546080905</t>
  </si>
  <si>
    <t xml:space="preserve">1С:Предприятие 8. Клиентская лицензия на 20 рабочих мест </t>
  </si>
  <si>
    <t>4601546106780</t>
  </si>
  <si>
    <t>1С:Предприятие 8.3. Лицензия на сервер (x86-64)</t>
  </si>
  <si>
    <t>4601546112637</t>
  </si>
  <si>
    <t>Лицензия на сервер MS SQL Server 2014 Standard Runtime для пользователей 1С:Предприятие 8</t>
  </si>
  <si>
    <t>Лицензии 1С</t>
  </si>
  <si>
    <t>4601546112675</t>
  </si>
  <si>
    <t>Клиентский доступ на 20 рабочих мест к MS SQL Server 2014 Runtime для 1С:Предприятие 8</t>
  </si>
  <si>
    <t>Итого (из расчета 17 рабочих мест)</t>
  </si>
  <si>
    <t>Последующий порядок работы видится таким:</t>
  </si>
  <si>
    <t>Оформляем эти работы договором на оказание услуг.</t>
  </si>
  <si>
    <t>Дальше, если необходимо, уточняем и дописываем ТЗ. После этого настраиваем, обучаем, внедряем.</t>
  </si>
  <si>
    <t>единиц</t>
  </si>
  <si>
    <t>валюта</t>
  </si>
  <si>
    <t>цена</t>
  </si>
  <si>
    <t>в рублях</t>
  </si>
  <si>
    <t>Виртуальный сервер 1С и SQL (впоследствии возможно их разнести на разные машины)</t>
  </si>
  <si>
    <t xml:space="preserve">По оборудованию </t>
  </si>
  <si>
    <t xml:space="preserve">Сильно зависит от представления о бюджете. Есть ли своя ИТ служба? Сисадмины и т.п.? Мы можем указать только необходимую конфигурацию </t>
  </si>
  <si>
    <t>Виртуализация на Vmvare</t>
  </si>
  <si>
    <t>Терминальный сервер c 20 сессиями</t>
  </si>
  <si>
    <t>Требования к серверному железу следующие:</t>
  </si>
  <si>
    <t>Софтовую архитектуру предлагаем следующую:</t>
  </si>
  <si>
    <t>2-процессора 6-8 ядер XEON, RAM 32-64 Gb, RAID 10 для SQL сервера размером не менее 500Gb, RAID 5 (или 1) для всего остального.</t>
  </si>
  <si>
    <t>Microsoft Windows Server 2012 R2 OLP (цена примерная)</t>
  </si>
  <si>
    <t>Windows Server User CAL (цена примерная)</t>
  </si>
  <si>
    <t>Windows RDS User CAL (цена примерная)</t>
  </si>
  <si>
    <t>Лицензия SQL - если нет в компании, то необходимо для работы с серверной версией 1С</t>
  </si>
  <si>
    <t>Лицензии на серверные продукты Microsoft - нам проще не через нас, хотя можем заморочиться</t>
  </si>
  <si>
    <r>
      <t xml:space="preserve">Мы в течении недели </t>
    </r>
    <r>
      <rPr>
        <b/>
        <sz val="11"/>
        <color theme="1"/>
        <rFont val="Calibri"/>
        <family val="2"/>
        <charset val="204"/>
        <scheme val="minor"/>
      </rPr>
      <t>обозначаем рамки проекта (что входит в проект, что не входит)</t>
    </r>
    <r>
      <rPr>
        <sz val="11"/>
        <color theme="1"/>
        <rFont val="Calibri"/>
        <family val="2"/>
        <scheme val="minor"/>
      </rPr>
      <t>, составляем смету и выдвигаем точную оценку проекта по срокам. Стоимость работ 100 т.р.</t>
    </r>
  </si>
  <si>
    <t>Предпроект</t>
  </si>
  <si>
    <t>ЛИБО</t>
  </si>
  <si>
    <t>Оцениваем по предоставленному заказчиком ТЗ  (озвучиваем вилку, закладываем больше рисков (оцениваем дороже)).</t>
  </si>
  <si>
    <t>1С:Предприятие 8. Управление торговлей и взаимоотношениями с клиентами (CRM)</t>
  </si>
  <si>
    <t>4601546101693</t>
  </si>
  <si>
    <t>1С:CRM ПРОФ. Редакция 2.0. Дополнительная лицензия на 5 рабочих мест</t>
  </si>
  <si>
    <t>4601546101709</t>
  </si>
  <si>
    <t>1С:CRM ПРОФ. Редакция 2.0. Дополнительная лицензия на 10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</si>
</sst>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7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scheme val="minor"/>
    </font>
    <font>
      <sz val="8"/>
      <color theme="1"/>
      <name val="Tahoma"/>
      <family val="2"/>
      <charset val="204"/>
    </font>
    <font>
      <sz val="8"/>
      <name val="Tahoma"/>
      <family val="2"/>
      <charset val="204"/>
    </font>
    <font>
      <sz val="8"/>
      <color indexed="8"/>
      <name val="Tahoma"/>
      <family val="2"/>
      <charset val="204"/>
    </font>
    <font>
      <b/>
      <sz val="8"/>
      <color theme="1"/>
      <name val="Tahoma"/>
      <family val="2"/>
      <charset val="204"/>
    </font>
    <font>
      <sz val="11"/>
      <color indexed="8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1">
    <xf numFmtId="0" fontId="0" fillId="0" borderId="0" xfId="0"/>
    <xf numFmtId="49" fontId="2" fillId="0" borderId="0" xfId="0" applyNumberFormat="1" applyFont="1" applyFill="1" applyBorder="1" applyAlignment="1" applyProtection="1">
      <alignment horizontal="left" vertical="top"/>
      <protection hidden="1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Fill="1" applyBorder="1" applyAlignment="1" applyProtection="1">
      <alignment horizontal="center" vertical="top" wrapText="1"/>
      <protection hidden="1"/>
    </xf>
    <xf numFmtId="0" fontId="3" fillId="0" borderId="0" xfId="0" applyNumberFormat="1" applyFont="1" applyFill="1" applyBorder="1" applyAlignment="1" applyProtection="1">
      <alignment horizontal="left" vertical="top" wrapText="1"/>
      <protection hidden="1"/>
    </xf>
    <xf numFmtId="0" fontId="4" fillId="0" borderId="0" xfId="0" applyNumberFormat="1" applyFont="1" applyFill="1" applyBorder="1" applyAlignment="1" applyProtection="1">
      <alignment horizontal="center" vertical="top" wrapText="1"/>
      <protection hidden="1"/>
    </xf>
    <xf numFmtId="0" fontId="7" fillId="0" borderId="0" xfId="0" applyFont="1"/>
    <xf numFmtId="0" fontId="8" fillId="0" borderId="0" xfId="0" applyNumberFormat="1" applyFont="1" applyFill="1" applyAlignment="1">
      <alignment horizontal="right" vertical="top"/>
    </xf>
    <xf numFmtId="0" fontId="8" fillId="0" borderId="0" xfId="1" applyFont="1" applyFill="1" applyBorder="1" applyAlignment="1">
      <alignment horizontal="right" vertical="top"/>
    </xf>
    <xf numFmtId="0" fontId="8" fillId="0" borderId="0" xfId="2" applyFont="1" applyFill="1" applyAlignment="1" applyProtection="1">
      <alignment horizontal="right" vertical="top"/>
      <protection hidden="1"/>
    </xf>
    <xf numFmtId="0" fontId="10" fillId="0" borderId="0" xfId="0" applyFont="1"/>
    <xf numFmtId="1" fontId="7" fillId="0" borderId="0" xfId="0" applyNumberFormat="1" applyFont="1" applyAlignment="1">
      <alignment vertical="center"/>
    </xf>
    <xf numFmtId="1" fontId="8" fillId="0" borderId="0" xfId="0" applyNumberFormat="1" applyFont="1" applyFill="1" applyBorder="1" applyAlignment="1" applyProtection="1">
      <alignment vertical="center" wrapText="1"/>
      <protection hidden="1"/>
    </xf>
    <xf numFmtId="0" fontId="6" fillId="0" borderId="0" xfId="0" applyFont="1" applyBorder="1"/>
    <xf numFmtId="1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/>
    <xf numFmtId="0" fontId="7" fillId="0" borderId="0" xfId="0" applyFont="1" applyBorder="1"/>
    <xf numFmtId="0" fontId="0" fillId="0" borderId="0" xfId="0" applyBorder="1"/>
    <xf numFmtId="1" fontId="7" fillId="0" borderId="0" xfId="0" applyNumberFormat="1" applyFont="1" applyBorder="1" applyAlignment="1">
      <alignment vertical="center"/>
    </xf>
    <xf numFmtId="0" fontId="11" fillId="0" borderId="0" xfId="0" applyFont="1" applyBorder="1"/>
    <xf numFmtId="0" fontId="0" fillId="0" borderId="0" xfId="0" applyFill="1" applyBorder="1"/>
    <xf numFmtId="0" fontId="1" fillId="0" borderId="0" xfId="0" applyFon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12" fillId="0" borderId="0" xfId="0" applyNumberFormat="1" applyFont="1" applyFill="1" applyBorder="1" applyAlignment="1" applyProtection="1">
      <alignment horizontal="left" vertical="top" wrapText="1"/>
      <protection hidden="1"/>
    </xf>
    <xf numFmtId="0" fontId="12" fillId="0" borderId="0" xfId="0" applyFont="1" applyFill="1" applyBorder="1" applyAlignment="1" applyProtection="1">
      <alignment horizontal="left" vertical="top" wrapText="1"/>
      <protection hidden="1"/>
    </xf>
    <xf numFmtId="1" fontId="7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top"/>
    </xf>
    <xf numFmtId="0" fontId="12" fillId="0" borderId="0" xfId="0" applyFont="1" applyBorder="1" applyAlignment="1" applyProtection="1">
      <alignment vertical="top" wrapText="1"/>
      <protection hidden="1"/>
    </xf>
  </cellXfs>
  <cellStyles count="3">
    <cellStyle name="Обычный" xfId="0" builtinId="0"/>
    <cellStyle name="Обычный_Деловой софт" xfId="1"/>
    <cellStyle name="Обычный_Деловой софт (общий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5"/>
  <sheetViews>
    <sheetView tabSelected="1" workbookViewId="0">
      <selection activeCell="B35" sqref="B35"/>
    </sheetView>
  </sheetViews>
  <sheetFormatPr defaultRowHeight="14.5" outlineLevelRow="1" x14ac:dyDescent="0.35"/>
  <cols>
    <col min="1" max="1" width="10.26953125" bestFit="1" customWidth="1"/>
    <col min="2" max="2" width="82" customWidth="1"/>
    <col min="3" max="3" width="6.26953125" style="11" bestFit="1" customWidth="1"/>
    <col min="4" max="4" width="6.54296875" bestFit="1" customWidth="1"/>
  </cols>
  <sheetData>
    <row r="1" spans="1:9" x14ac:dyDescent="0.35">
      <c r="C1" s="11" t="s">
        <v>15</v>
      </c>
      <c r="D1" s="11" t="s">
        <v>16</v>
      </c>
      <c r="E1" s="6" t="s">
        <v>17</v>
      </c>
      <c r="F1" s="6" t="s">
        <v>18</v>
      </c>
      <c r="G1" s="6"/>
    </row>
    <row r="2" spans="1:9" x14ac:dyDescent="0.35">
      <c r="B2" t="s">
        <v>11</v>
      </c>
      <c r="F2" s="10">
        <f>F3+F9+F12</f>
        <v>589362</v>
      </c>
      <c r="G2" s="6"/>
      <c r="I2" s="10">
        <f>I3+I9+I12</f>
        <v>192298</v>
      </c>
    </row>
    <row r="3" spans="1:9" collapsed="1" x14ac:dyDescent="0.35">
      <c r="B3" s="2" t="s">
        <v>8</v>
      </c>
      <c r="C3" s="12"/>
      <c r="D3" s="3" t="s">
        <v>1</v>
      </c>
      <c r="E3" s="6"/>
      <c r="F3" s="10">
        <f>SUM(F4:F8)</f>
        <v>277500</v>
      </c>
      <c r="G3" s="6"/>
      <c r="H3" s="10">
        <f>SUM(H4:H8)</f>
        <v>136155</v>
      </c>
      <c r="I3" s="10">
        <f>F3-H3</f>
        <v>141345</v>
      </c>
    </row>
    <row r="4" spans="1:9" hidden="1" outlineLevel="1" x14ac:dyDescent="0.35">
      <c r="A4" s="1" t="s">
        <v>0</v>
      </c>
      <c r="B4" s="27" t="s">
        <v>36</v>
      </c>
      <c r="C4" s="12">
        <v>1</v>
      </c>
      <c r="D4" s="3" t="s">
        <v>1</v>
      </c>
      <c r="E4" s="7">
        <v>23600</v>
      </c>
      <c r="F4" s="6">
        <f>E4*C4</f>
        <v>23600</v>
      </c>
      <c r="G4" s="6"/>
      <c r="H4">
        <v>12980</v>
      </c>
    </row>
    <row r="5" spans="1:9" hidden="1" outlineLevel="1" x14ac:dyDescent="0.35">
      <c r="A5" s="1" t="s">
        <v>2</v>
      </c>
      <c r="B5" s="27" t="s">
        <v>3</v>
      </c>
      <c r="C5" s="12">
        <v>1</v>
      </c>
      <c r="D5" s="3" t="s">
        <v>1</v>
      </c>
      <c r="E5" s="8">
        <v>78000</v>
      </c>
      <c r="F5" s="6">
        <f>E5*C5</f>
        <v>78000</v>
      </c>
      <c r="G5" s="6"/>
      <c r="H5">
        <v>35100</v>
      </c>
    </row>
    <row r="6" spans="1:9" hidden="1" outlineLevel="1" x14ac:dyDescent="0.35">
      <c r="A6" s="29" t="s">
        <v>37</v>
      </c>
      <c r="B6" s="30" t="s">
        <v>38</v>
      </c>
      <c r="C6" s="12">
        <v>1</v>
      </c>
      <c r="D6" s="3" t="s">
        <v>1</v>
      </c>
      <c r="E6" s="8">
        <v>31400</v>
      </c>
      <c r="F6" s="6">
        <f>E6*C6</f>
        <v>31400</v>
      </c>
      <c r="G6" s="6"/>
      <c r="H6">
        <v>17240</v>
      </c>
    </row>
    <row r="7" spans="1:9" hidden="1" outlineLevel="1" x14ac:dyDescent="0.35">
      <c r="A7" s="29" t="s">
        <v>39</v>
      </c>
      <c r="B7" s="30" t="s">
        <v>40</v>
      </c>
      <c r="C7" s="12">
        <v>1</v>
      </c>
      <c r="D7" s="3" t="s">
        <v>1</v>
      </c>
      <c r="E7" s="8">
        <v>58100</v>
      </c>
      <c r="F7" s="6">
        <f>E7*C7</f>
        <v>58100</v>
      </c>
      <c r="G7" s="6"/>
      <c r="H7">
        <v>31955</v>
      </c>
    </row>
    <row r="8" spans="1:9" hidden="1" outlineLevel="1" x14ac:dyDescent="0.35">
      <c r="A8" s="1" t="s">
        <v>4</v>
      </c>
      <c r="B8" s="27" t="s">
        <v>5</v>
      </c>
      <c r="C8" s="12">
        <v>1</v>
      </c>
      <c r="D8" s="3" t="s">
        <v>1</v>
      </c>
      <c r="E8" s="8">
        <v>86400</v>
      </c>
      <c r="F8" s="6">
        <f>E8*C8</f>
        <v>86400</v>
      </c>
      <c r="G8" s="6"/>
      <c r="H8">
        <v>38880</v>
      </c>
    </row>
    <row r="9" spans="1:9" ht="26" collapsed="1" x14ac:dyDescent="0.35">
      <c r="B9" s="2" t="s">
        <v>30</v>
      </c>
      <c r="C9" s="12"/>
      <c r="D9" s="5" t="s">
        <v>1</v>
      </c>
      <c r="E9" s="6"/>
      <c r="F9" s="10">
        <f>SUM(F10:F11)</f>
        <v>149862</v>
      </c>
      <c r="G9" s="6"/>
      <c r="H9" s="10">
        <f>SUM(H10:H11)</f>
        <v>98909</v>
      </c>
      <c r="I9" s="10">
        <f>F9-H9</f>
        <v>50953</v>
      </c>
    </row>
    <row r="10" spans="1:9" ht="25" hidden="1" outlineLevel="1" x14ac:dyDescent="0.35">
      <c r="A10" s="1" t="s">
        <v>6</v>
      </c>
      <c r="B10" s="26" t="s">
        <v>7</v>
      </c>
      <c r="C10" s="12">
        <v>1</v>
      </c>
      <c r="D10" s="5" t="s">
        <v>1</v>
      </c>
      <c r="E10" s="9">
        <v>15292</v>
      </c>
      <c r="F10" s="6">
        <f>E10*C10</f>
        <v>15292</v>
      </c>
      <c r="G10" s="6"/>
      <c r="H10">
        <v>10093</v>
      </c>
    </row>
    <row r="11" spans="1:9" hidden="1" outlineLevel="1" x14ac:dyDescent="0.35">
      <c r="A11" s="1" t="s">
        <v>9</v>
      </c>
      <c r="B11" s="26" t="s">
        <v>10</v>
      </c>
      <c r="C11" s="12">
        <v>1</v>
      </c>
      <c r="D11" s="5" t="s">
        <v>1</v>
      </c>
      <c r="E11" s="9">
        <v>134570</v>
      </c>
      <c r="F11" s="6">
        <f>E11*C11</f>
        <v>134570</v>
      </c>
      <c r="G11" s="6"/>
      <c r="H11">
        <v>88816</v>
      </c>
    </row>
    <row r="12" spans="1:9" ht="26" collapsed="1" x14ac:dyDescent="0.35">
      <c r="B12" s="4" t="s">
        <v>31</v>
      </c>
      <c r="C12" s="12"/>
      <c r="D12" s="5" t="s">
        <v>1</v>
      </c>
      <c r="E12" s="6"/>
      <c r="F12" s="10">
        <f>SUM(F13:F15)</f>
        <v>162000</v>
      </c>
      <c r="G12" s="6"/>
    </row>
    <row r="13" spans="1:9" hidden="1" outlineLevel="1" x14ac:dyDescent="0.35">
      <c r="A13" s="13"/>
      <c r="B13" s="26" t="s">
        <v>27</v>
      </c>
      <c r="C13" s="14">
        <v>1</v>
      </c>
      <c r="D13" s="5" t="s">
        <v>1</v>
      </c>
      <c r="E13" s="15">
        <v>40000</v>
      </c>
      <c r="F13" s="6">
        <f>E13*C13</f>
        <v>40000</v>
      </c>
      <c r="G13" s="6"/>
    </row>
    <row r="14" spans="1:9" hidden="1" outlineLevel="1" x14ac:dyDescent="0.35">
      <c r="A14" s="19"/>
      <c r="B14" s="26" t="s">
        <v>28</v>
      </c>
      <c r="C14" s="14">
        <v>20</v>
      </c>
      <c r="D14" s="5" t="s">
        <v>1</v>
      </c>
      <c r="E14" s="15">
        <v>1400</v>
      </c>
      <c r="F14" s="6">
        <f>E14*C14</f>
        <v>28000</v>
      </c>
      <c r="G14" s="6"/>
    </row>
    <row r="15" spans="1:9" hidden="1" outlineLevel="1" x14ac:dyDescent="0.35">
      <c r="A15" s="17"/>
      <c r="B15" s="26" t="s">
        <v>29</v>
      </c>
      <c r="C15" s="18">
        <v>20</v>
      </c>
      <c r="D15" s="5" t="s">
        <v>1</v>
      </c>
      <c r="E15" s="16">
        <v>4700</v>
      </c>
      <c r="F15" s="6">
        <f>E15*C15</f>
        <v>94000</v>
      </c>
      <c r="G15" s="16"/>
    </row>
    <row r="16" spans="1:9" x14ac:dyDescent="0.35">
      <c r="A16" s="17"/>
      <c r="B16" s="4"/>
      <c r="C16" s="18"/>
      <c r="D16" s="17"/>
      <c r="E16" s="16"/>
      <c r="F16" s="16"/>
      <c r="G16" s="16"/>
    </row>
    <row r="17" spans="1:8" x14ac:dyDescent="0.35">
      <c r="A17" s="17"/>
      <c r="B17" s="17"/>
      <c r="C17" s="18"/>
      <c r="D17" s="17"/>
      <c r="E17" s="16"/>
      <c r="F17" s="16"/>
      <c r="G17" s="16"/>
    </row>
    <row r="18" spans="1:8" x14ac:dyDescent="0.35">
      <c r="A18" s="17"/>
      <c r="B18" s="25" t="s">
        <v>12</v>
      </c>
      <c r="C18" s="18"/>
      <c r="D18" s="17"/>
      <c r="E18" s="16"/>
      <c r="F18" s="16"/>
      <c r="G18" s="16"/>
    </row>
    <row r="19" spans="1:8" x14ac:dyDescent="0.35">
      <c r="A19" s="17"/>
      <c r="B19" s="25" t="s">
        <v>33</v>
      </c>
      <c r="C19" s="18"/>
      <c r="D19" s="17"/>
      <c r="E19" s="16"/>
      <c r="F19" s="16"/>
      <c r="G19" s="16"/>
    </row>
    <row r="20" spans="1:8" x14ac:dyDescent="0.35">
      <c r="A20" s="17"/>
      <c r="B20" s="20" t="s">
        <v>32</v>
      </c>
      <c r="C20" s="18"/>
      <c r="D20" s="17"/>
      <c r="E20" s="16"/>
      <c r="F20" s="16"/>
      <c r="G20" s="16"/>
    </row>
    <row r="21" spans="1:8" x14ac:dyDescent="0.35">
      <c r="B21" s="20" t="s">
        <v>13</v>
      </c>
    </row>
    <row r="22" spans="1:8" x14ac:dyDescent="0.35">
      <c r="B22" s="20" t="s">
        <v>14</v>
      </c>
    </row>
    <row r="23" spans="1:8" x14ac:dyDescent="0.35">
      <c r="B23" s="20" t="s">
        <v>34</v>
      </c>
    </row>
    <row r="24" spans="1:8" x14ac:dyDescent="0.35">
      <c r="B24" s="20" t="s">
        <v>35</v>
      </c>
    </row>
    <row r="26" spans="1:8" x14ac:dyDescent="0.35">
      <c r="B26" s="21" t="s">
        <v>20</v>
      </c>
    </row>
    <row r="27" spans="1:8" x14ac:dyDescent="0.35">
      <c r="B27" s="22" t="s">
        <v>21</v>
      </c>
      <c r="C27" s="28"/>
      <c r="D27" s="23"/>
      <c r="E27" s="23"/>
      <c r="F27" s="23"/>
      <c r="G27" s="23"/>
      <c r="H27" s="23"/>
    </row>
    <row r="28" spans="1:8" x14ac:dyDescent="0.35">
      <c r="B28" s="23"/>
    </row>
    <row r="29" spans="1:8" x14ac:dyDescent="0.35">
      <c r="B29" s="24" t="s">
        <v>25</v>
      </c>
    </row>
    <row r="30" spans="1:8" x14ac:dyDescent="0.35">
      <c r="B30" t="s">
        <v>22</v>
      </c>
    </row>
    <row r="31" spans="1:8" x14ac:dyDescent="0.35">
      <c r="A31">
        <v>1</v>
      </c>
      <c r="B31" t="s">
        <v>19</v>
      </c>
    </row>
    <row r="32" spans="1:8" x14ac:dyDescent="0.35">
      <c r="A32">
        <v>2</v>
      </c>
      <c r="B32" t="s">
        <v>23</v>
      </c>
    </row>
    <row r="34" spans="2:2" x14ac:dyDescent="0.35">
      <c r="B34" s="24" t="s">
        <v>24</v>
      </c>
    </row>
    <row r="35" spans="2:2" x14ac:dyDescent="0.35">
      <c r="B35" t="s">
        <v>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2015-02-02T20:21:31Z</dcterms:modified>
</cp:coreProperties>
</file>