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4335" yWindow="1620" windowWidth="18660" windowHeight="9285" activeTab="2"/>
  </bookViews>
  <sheets>
    <sheet name="Вопросы к заказчику" sheetId="5" r:id="rId1"/>
    <sheet name="описание проекта" sheetId="1" r:id="rId2"/>
    <sheet name="смета" sheetId="2" r:id="rId3"/>
    <sheet name="оборудование" sheetId="6" r:id="rId4"/>
  </sheets>
  <calcPr calcId="145621"/>
</workbook>
</file>

<file path=xl/calcChain.xml><?xml version="1.0" encoding="utf-8"?>
<calcChain xmlns="http://schemas.openxmlformats.org/spreadsheetml/2006/main">
  <c r="D3" i="2" l="1"/>
  <c r="F3" i="2" l="1"/>
  <c r="C3" i="2"/>
  <c r="E3" i="2" s="1"/>
  <c r="E25" i="2" l="1"/>
  <c r="F25" i="2" l="1"/>
  <c r="E26" i="2"/>
  <c r="F26" i="2"/>
</calcChain>
</file>

<file path=xl/sharedStrings.xml><?xml version="1.0" encoding="utf-8"?>
<sst xmlns="http://schemas.openxmlformats.org/spreadsheetml/2006/main" count="34" uniqueCount="30">
  <si>
    <t>Оценка в рублях</t>
  </si>
  <si>
    <t xml:space="preserve">от </t>
  </si>
  <si>
    <t>до</t>
  </si>
  <si>
    <t>час</t>
  </si>
  <si>
    <t>Итого</t>
  </si>
  <si>
    <t>№ пп</t>
  </si>
  <si>
    <t>Вид работ</t>
  </si>
  <si>
    <t>Анализ рисков</t>
  </si>
  <si>
    <t>Резюме</t>
  </si>
  <si>
    <t>ч. в день</t>
  </si>
  <si>
    <t xml:space="preserve">Установка УТ (10.3.29.1) конфигурации нужной версии </t>
  </si>
  <si>
    <t>Оценка в часах</t>
  </si>
  <si>
    <t>Интеграция модуля обмена в УТ</t>
  </si>
  <si>
    <t>Файловая версия может устать от 10000 позиций. Можно предложить сервер 5+1</t>
  </si>
  <si>
    <t>Неизвестна конфигурация УТ и битрикс. Можно ли использовать обмен от битрикс?</t>
  </si>
  <si>
    <t xml:space="preserve">Настройка обмена </t>
  </si>
  <si>
    <t>Загрузка номенклатуры (100 тыс. позиций) - положим самая простая - это просто номенклатура без свойств и характеристик</t>
  </si>
  <si>
    <t>Неясны перспективы дальнейшей работы</t>
  </si>
  <si>
    <t>Неясен бюджет проекта</t>
  </si>
  <si>
    <t>Адекватные в общении</t>
  </si>
  <si>
    <t>Оценка в рабочих часах</t>
  </si>
  <si>
    <t>Причесывание номенклатуры (удаление дублей) - или просто забить и развернуть новую базу.</t>
  </si>
  <si>
    <t>Проверка работы загрузки заказов.</t>
  </si>
  <si>
    <t>Мало опыта в работе с интеграцией УТ 10.3 и Битрикс</t>
  </si>
  <si>
    <t>вилка для заказчика</t>
  </si>
  <si>
    <t xml:space="preserve">Стоимость работ по настройке </t>
  </si>
  <si>
    <t>Очень большой список товаров</t>
  </si>
  <si>
    <t>Стоит озвучивать вилку максимально широкую. Все может пойти по-разному.</t>
  </si>
  <si>
    <t>Версия конфигурации УТ</t>
  </si>
  <si>
    <t>Версия битрикса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</si>
</sst>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4" applyNumberFormat="0" applyAlignment="0" applyProtection="0"/>
  </cellStyleXfs>
  <cellXfs count="26">
    <xf numFmtId="0" fontId="0" fillId="0" borderId="0" xfId="0"/>
    <xf numFmtId="0" fontId="7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0" fontId="3" fillId="2" borderId="0" xfId="1" applyBorder="1"/>
    <xf numFmtId="0" fontId="4" fillId="3" borderId="1" xfId="2"/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6" borderId="0" xfId="5"/>
    <xf numFmtId="0" fontId="0" fillId="0" borderId="0" xfId="0"/>
    <xf numFmtId="0" fontId="9" fillId="7" borderId="4" xfId="6"/>
    <xf numFmtId="9" fontId="9" fillId="7" borderId="4" xfId="6" applyNumberFormat="1"/>
    <xf numFmtId="0" fontId="11" fillId="0" borderId="0" xfId="0" applyFont="1"/>
    <xf numFmtId="0" fontId="0" fillId="0" borderId="0" xfId="0" applyFill="1" applyBorder="1"/>
    <xf numFmtId="0" fontId="1" fillId="4" borderId="0" xfId="3" applyFont="1" applyAlignment="1">
      <alignment wrapText="1"/>
    </xf>
    <xf numFmtId="0" fontId="1" fillId="5" borderId="0" xfId="4" applyFont="1" applyAlignment="1">
      <alignment wrapText="1"/>
    </xf>
    <xf numFmtId="0" fontId="12" fillId="8" borderId="1" xfId="2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</cellXfs>
  <cellStyles count="7">
    <cellStyle name="20% - Акцент2" xfId="3" builtinId="34"/>
    <cellStyle name="20% - Акцент3" xfId="4" builtinId="38"/>
    <cellStyle name="Ввод" xfId="6"/>
    <cellStyle name="Вычисление" xfId="2" builtinId="22"/>
    <cellStyle name="Нейтральный" xfId="5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:B5"/>
    </sheetView>
  </sheetViews>
  <sheetFormatPr defaultRowHeight="15" x14ac:dyDescent="0.25"/>
  <cols>
    <col min="1" max="6" width="4.7109375" customWidth="1"/>
  </cols>
  <sheetData>
    <row r="1" spans="1:2" x14ac:dyDescent="0.25">
      <c r="A1">
        <v>1</v>
      </c>
      <c r="B1" t="s">
        <v>28</v>
      </c>
    </row>
    <row r="2" spans="1:2" x14ac:dyDescent="0.25">
      <c r="A2">
        <v>2</v>
      </c>
      <c r="B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6"/>
  <sheetViews>
    <sheetView workbookViewId="0">
      <selection sqref="A1:XFD1048576"/>
    </sheetView>
  </sheetViews>
  <sheetFormatPr defaultRowHeight="15" x14ac:dyDescent="0.25"/>
  <cols>
    <col min="1" max="13" width="4.7109375" customWidth="1"/>
  </cols>
  <sheetData>
    <row r="7" spans="2:3" x14ac:dyDescent="0.25">
      <c r="C7" s="3"/>
    </row>
    <row r="12" spans="2:3" x14ac:dyDescent="0.25">
      <c r="C12" s="1"/>
    </row>
    <row r="13" spans="2:3" x14ac:dyDescent="0.25">
      <c r="B13" s="2"/>
    </row>
    <row r="14" spans="2:3" x14ac:dyDescent="0.25">
      <c r="C14" s="3"/>
    </row>
    <row r="15" spans="2:3" x14ac:dyDescent="0.25">
      <c r="B15" s="2"/>
    </row>
    <row r="16" spans="2:3" x14ac:dyDescent="0.25">
      <c r="B16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6" sqref="F26"/>
    </sheetView>
  </sheetViews>
  <sheetFormatPr defaultRowHeight="15" x14ac:dyDescent="0.25"/>
  <cols>
    <col min="2" max="2" width="85.5703125" style="4" customWidth="1"/>
    <col min="3" max="3" width="10.5703125" customWidth="1"/>
    <col min="4" max="4" width="10.42578125" customWidth="1"/>
    <col min="8" max="8" width="8.85546875" bestFit="1" customWidth="1"/>
    <col min="9" max="9" width="5" bestFit="1" customWidth="1"/>
  </cols>
  <sheetData>
    <row r="1" spans="1:7" x14ac:dyDescent="0.25">
      <c r="B1" s="4" t="s">
        <v>25</v>
      </c>
      <c r="C1" s="22" t="s">
        <v>20</v>
      </c>
      <c r="D1" s="23"/>
      <c r="E1" s="22" t="s">
        <v>0</v>
      </c>
      <c r="F1" s="23"/>
    </row>
    <row r="2" spans="1:7" x14ac:dyDescent="0.25">
      <c r="C2" s="5" t="s">
        <v>1</v>
      </c>
      <c r="D2" s="5" t="s">
        <v>2</v>
      </c>
      <c r="E2" s="5" t="s">
        <v>1</v>
      </c>
      <c r="F2" s="5" t="s">
        <v>2</v>
      </c>
    </row>
    <row r="3" spans="1:7" x14ac:dyDescent="0.25">
      <c r="A3" s="6"/>
      <c r="B3" s="7" t="s">
        <v>4</v>
      </c>
      <c r="C3" s="8">
        <f>SUM(C7:C32)</f>
        <v>11</v>
      </c>
      <c r="D3" s="8">
        <f>SUM(D7:D32)</f>
        <v>44</v>
      </c>
      <c r="E3" s="9">
        <f>C3*F23*G23</f>
        <v>24200</v>
      </c>
      <c r="F3" s="9">
        <f>D3*F23*G23</f>
        <v>96800</v>
      </c>
    </row>
    <row r="4" spans="1:7" x14ac:dyDescent="0.25">
      <c r="A4" s="6"/>
      <c r="B4" s="10"/>
      <c r="C4" s="10"/>
      <c r="D4" s="10"/>
      <c r="E4" s="10"/>
      <c r="F4" s="10"/>
      <c r="G4" s="10"/>
    </row>
    <row r="5" spans="1:7" x14ac:dyDescent="0.25">
      <c r="A5" s="24" t="s">
        <v>5</v>
      </c>
      <c r="B5" s="25" t="s">
        <v>6</v>
      </c>
      <c r="C5" s="22" t="s">
        <v>11</v>
      </c>
      <c r="D5" s="23"/>
    </row>
    <row r="6" spans="1:7" x14ac:dyDescent="0.25">
      <c r="A6" s="24"/>
      <c r="B6" s="25"/>
      <c r="C6" s="5" t="s">
        <v>1</v>
      </c>
      <c r="D6" s="5" t="s">
        <v>2</v>
      </c>
    </row>
    <row r="7" spans="1:7" x14ac:dyDescent="0.25">
      <c r="A7">
        <v>1</v>
      </c>
      <c r="B7" s="4" t="s">
        <v>10</v>
      </c>
      <c r="C7" s="14">
        <v>0</v>
      </c>
      <c r="D7" s="14">
        <v>3</v>
      </c>
      <c r="E7" s="14"/>
      <c r="F7" s="14"/>
    </row>
    <row r="8" spans="1:7" x14ac:dyDescent="0.25">
      <c r="A8">
        <v>2</v>
      </c>
      <c r="B8" s="4" t="s">
        <v>12</v>
      </c>
      <c r="C8" s="14">
        <v>0</v>
      </c>
      <c r="D8" s="14">
        <v>3</v>
      </c>
      <c r="E8" s="14"/>
      <c r="F8" s="14"/>
    </row>
    <row r="9" spans="1:7" x14ac:dyDescent="0.25">
      <c r="A9">
        <v>3</v>
      </c>
      <c r="B9" s="4" t="s">
        <v>15</v>
      </c>
      <c r="C9" s="14">
        <v>3</v>
      </c>
      <c r="D9" s="14">
        <v>3</v>
      </c>
      <c r="E9" s="14"/>
      <c r="F9" s="14"/>
    </row>
    <row r="10" spans="1:7" ht="30" x14ac:dyDescent="0.25">
      <c r="A10">
        <v>4</v>
      </c>
      <c r="B10" s="4" t="s">
        <v>16</v>
      </c>
      <c r="C10" s="18">
        <v>5</v>
      </c>
      <c r="D10" s="18">
        <v>20</v>
      </c>
      <c r="E10" s="18"/>
      <c r="F10" s="18"/>
    </row>
    <row r="11" spans="1:7" ht="30" x14ac:dyDescent="0.25">
      <c r="A11">
        <v>5</v>
      </c>
      <c r="B11" s="4" t="s">
        <v>21</v>
      </c>
      <c r="C11" s="18">
        <v>1</v>
      </c>
      <c r="D11" s="18">
        <v>10</v>
      </c>
      <c r="E11" s="18"/>
      <c r="F11" s="18"/>
    </row>
    <row r="12" spans="1:7" x14ac:dyDescent="0.25">
      <c r="A12">
        <v>6</v>
      </c>
      <c r="B12" s="4" t="s">
        <v>22</v>
      </c>
      <c r="C12" s="18">
        <v>2</v>
      </c>
      <c r="D12" s="18">
        <v>5</v>
      </c>
    </row>
    <row r="14" spans="1:7" x14ac:dyDescent="0.25">
      <c r="A14" t="s">
        <v>7</v>
      </c>
    </row>
    <row r="15" spans="1:7" x14ac:dyDescent="0.25">
      <c r="B15" s="19" t="s">
        <v>13</v>
      </c>
    </row>
    <row r="16" spans="1:7" x14ac:dyDescent="0.25">
      <c r="B16" s="19" t="s">
        <v>14</v>
      </c>
    </row>
    <row r="17" spans="1:7" x14ac:dyDescent="0.25">
      <c r="B17" s="19" t="s">
        <v>17</v>
      </c>
    </row>
    <row r="18" spans="1:7" x14ac:dyDescent="0.25">
      <c r="B18" s="19" t="s">
        <v>18</v>
      </c>
    </row>
    <row r="19" spans="1:7" s="14" customFormat="1" x14ac:dyDescent="0.25">
      <c r="B19" s="19" t="s">
        <v>26</v>
      </c>
    </row>
    <row r="20" spans="1:7" x14ac:dyDescent="0.25">
      <c r="B20" s="19" t="s">
        <v>23</v>
      </c>
    </row>
    <row r="21" spans="1:7" x14ac:dyDescent="0.25">
      <c r="B21" s="20" t="s">
        <v>19</v>
      </c>
    </row>
    <row r="22" spans="1:7" x14ac:dyDescent="0.25">
      <c r="B22" s="20"/>
      <c r="F22" t="s">
        <v>9</v>
      </c>
      <c r="G22" t="s">
        <v>3</v>
      </c>
    </row>
    <row r="23" spans="1:7" x14ac:dyDescent="0.25">
      <c r="F23" s="15">
        <v>1</v>
      </c>
      <c r="G23" s="15">
        <v>2200</v>
      </c>
    </row>
    <row r="24" spans="1:7" x14ac:dyDescent="0.25">
      <c r="A24" s="11" t="s">
        <v>8</v>
      </c>
      <c r="B24" s="12"/>
      <c r="C24" s="11"/>
      <c r="D24" s="11"/>
      <c r="E24" s="11"/>
      <c r="F24" s="11"/>
    </row>
    <row r="25" spans="1:7" x14ac:dyDescent="0.25">
      <c r="A25" s="11"/>
      <c r="B25" s="12" t="s">
        <v>27</v>
      </c>
      <c r="C25" s="11"/>
      <c r="D25" s="11"/>
      <c r="E25" s="13">
        <f>E3+(F3-E3)*G25</f>
        <v>60500</v>
      </c>
      <c r="F25" s="9">
        <f>CEILING(E25,5000)</f>
        <v>65000</v>
      </c>
      <c r="G25" s="15">
        <v>0.5</v>
      </c>
    </row>
    <row r="26" spans="1:7" x14ac:dyDescent="0.25">
      <c r="B26" s="12"/>
      <c r="E26" s="21">
        <f>E25-G26*E25</f>
        <v>24200</v>
      </c>
      <c r="F26" s="21">
        <f>E25+E25*G26</f>
        <v>96800</v>
      </c>
      <c r="G26" s="16">
        <v>0.6</v>
      </c>
    </row>
    <row r="27" spans="1:7" x14ac:dyDescent="0.25">
      <c r="E27" s="11" t="s">
        <v>24</v>
      </c>
      <c r="F27" s="11"/>
    </row>
  </sheetData>
  <mergeCells count="5">
    <mergeCell ref="C1:D1"/>
    <mergeCell ref="E1:F1"/>
    <mergeCell ref="A5:A6"/>
    <mergeCell ref="B5:B6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sqref="A1:XFD1048576"/>
    </sheetView>
  </sheetViews>
  <sheetFormatPr defaultRowHeight="15" x14ac:dyDescent="0.25"/>
  <cols>
    <col min="1" max="8" width="4.7109375" customWidth="1"/>
    <col min="9" max="9" width="10.42578125" customWidth="1"/>
    <col min="10" max="10" width="10" customWidth="1"/>
  </cols>
  <sheetData>
    <row r="2" spans="1:9" x14ac:dyDescent="0.25">
      <c r="A2" s="11"/>
    </row>
    <row r="5" spans="1:9" x14ac:dyDescent="0.25">
      <c r="A5" s="17"/>
    </row>
    <row r="6" spans="1:9" s="14" customFormat="1" x14ac:dyDescent="0.25">
      <c r="A6" s="17"/>
    </row>
    <row r="7" spans="1:9" s="14" customFormat="1" x14ac:dyDescent="0.25">
      <c r="A7" s="17"/>
    </row>
    <row r="8" spans="1:9" x14ac:dyDescent="0.25">
      <c r="A8" s="11"/>
    </row>
    <row r="9" spans="1:9" x14ac:dyDescent="0.25">
      <c r="I9" s="14"/>
    </row>
    <row r="11" spans="1:9" x14ac:dyDescent="0.25">
      <c r="A11" s="17"/>
    </row>
    <row r="12" spans="1:9" s="14" customFormat="1" x14ac:dyDescent="0.25">
      <c r="A12" s="17"/>
    </row>
    <row r="14" spans="1:9" s="14" customFormat="1" x14ac:dyDescent="0.25">
      <c r="A14" s="17"/>
    </row>
    <row r="15" spans="1:9" s="14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Вопросы к заказчику</vt:lpstr>
      <vt:lpstr>описание проекта</vt:lpstr>
      <vt:lpstr>смета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2015-02-19T12:33:12Z</dcterms:modified>
</cp:coreProperties>
</file>