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внедрение УТ+CRM" sheetId="1" r:id="rId1"/>
  </sheets>
  <calcPr calcId="145621"/>
</workbook>
</file>

<file path=xl/calcChain.xml><?xml version="1.0" encoding="utf-8"?>
<calcChain xmlns="http://schemas.openxmlformats.org/spreadsheetml/2006/main">
  <c r="E24" i="1" l="1"/>
  <c r="D3" i="1" l="1"/>
  <c r="F3" i="1" s="1"/>
  <c r="C3" i="1"/>
  <c r="E3" i="1" s="1"/>
  <c r="F24" i="1" l="1"/>
</calcChain>
</file>

<file path=xl/sharedStrings.xml><?xml version="1.0" encoding="utf-8"?>
<sst xmlns="http://schemas.openxmlformats.org/spreadsheetml/2006/main" count="29" uniqueCount="25">
  <si>
    <t>Вид работ</t>
  </si>
  <si>
    <t xml:space="preserve">от </t>
  </si>
  <si>
    <t>до</t>
  </si>
  <si>
    <t>№ пп</t>
  </si>
  <si>
    <t>Оценка в днях</t>
  </si>
  <si>
    <t>Итого</t>
  </si>
  <si>
    <t>часов в день</t>
  </si>
  <si>
    <t>час</t>
  </si>
  <si>
    <t>Оценка в рублях</t>
  </si>
  <si>
    <t>"+" Заказчик может принести проект</t>
  </si>
  <si>
    <t>"-" Необходимо анализировать имеющиеся изменения</t>
  </si>
  <si>
    <t>"+" Заказчик платежеспособный и порядочный</t>
  </si>
  <si>
    <t>"-" Возможно неверное понимание ТЗ.</t>
  </si>
  <si>
    <t>Анализ рисков</t>
  </si>
  <si>
    <t>Резюме</t>
  </si>
  <si>
    <t>Ближе к нижней оценке (1/3)</t>
  </si>
  <si>
    <t>Оценка в рабочих днях</t>
  </si>
  <si>
    <t>"-" Проверить не нарушится ли обмен с ТиС.</t>
  </si>
  <si>
    <t>"-" Если есть отчеты по видам ЗНП, то они могут перестать работать.</t>
  </si>
  <si>
    <t>Обмен с сайтом</t>
  </si>
  <si>
    <t>Обработка прайс листа</t>
  </si>
  <si>
    <t>Согласование, настройка, тестирование прав</t>
  </si>
  <si>
    <t>Консультации пользователей</t>
  </si>
  <si>
    <t>Печатная форма комм. предложения</t>
  </si>
  <si>
    <t>Стоимость работ по внедрению УТ+CRM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</si>
</sst>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15">
    <xf numFmtId="0" fontId="0" fillId="0" borderId="0" xfId="0"/>
    <xf numFmtId="0" fontId="0" fillId="0" borderId="2" xfId="0" applyBorder="1"/>
    <xf numFmtId="0" fontId="0" fillId="0" borderId="0" xfId="0" applyAlignment="1">
      <alignment wrapText="1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2" fillId="3" borderId="1" xfId="2"/>
    <xf numFmtId="0" fontId="1" fillId="2" borderId="0" xfId="1" applyBorder="1"/>
    <xf numFmtId="0" fontId="3" fillId="0" borderId="0" xfId="0" applyFont="1" applyBorder="1" applyAlignment="1">
      <alignment horizontal="right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4" borderId="0" xfId="0" applyFont="1" applyFill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Вычисление" xfId="2" builtinId="22"/>
    <cellStyle name="Обычный" xfId="0" builtinId="0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E25" sqref="E25"/>
    </sheetView>
  </sheetViews>
  <sheetFormatPr defaultRowHeight="15" x14ac:dyDescent="0.25"/>
  <cols>
    <col min="2" max="2" width="85.5703125" style="2" customWidth="1"/>
    <col min="3" max="3" width="10.5703125" customWidth="1"/>
    <col min="4" max="4" width="10.42578125" customWidth="1"/>
    <col min="8" max="8" width="13.140625" customWidth="1"/>
    <col min="9" max="9" width="7.28515625" customWidth="1"/>
  </cols>
  <sheetData>
    <row r="1" spans="1:9" x14ac:dyDescent="0.25">
      <c r="B1" s="2" t="s">
        <v>24</v>
      </c>
      <c r="C1" s="13" t="s">
        <v>16</v>
      </c>
      <c r="D1" s="14"/>
      <c r="E1" s="13" t="s">
        <v>8</v>
      </c>
      <c r="F1" s="14"/>
    </row>
    <row r="2" spans="1:9" x14ac:dyDescent="0.25">
      <c r="C2" s="1" t="s">
        <v>1</v>
      </c>
      <c r="D2" s="1" t="s">
        <v>2</v>
      </c>
      <c r="E2" s="1" t="s">
        <v>1</v>
      </c>
      <c r="F2" s="1" t="s">
        <v>2</v>
      </c>
      <c r="H2" t="s">
        <v>6</v>
      </c>
      <c r="I2" t="s">
        <v>7</v>
      </c>
    </row>
    <row r="3" spans="1:9" x14ac:dyDescent="0.25">
      <c r="A3" s="3"/>
      <c r="B3" s="7" t="s">
        <v>5</v>
      </c>
      <c r="C3" s="6">
        <f>SUM(C7:C31)</f>
        <v>10</v>
      </c>
      <c r="D3" s="6">
        <f>SUM(D7:D31)</f>
        <v>18</v>
      </c>
      <c r="E3" s="5">
        <f>C3*H3*I3</f>
        <v>176000</v>
      </c>
      <c r="F3" s="5">
        <f>D3*H3*I3</f>
        <v>316800</v>
      </c>
      <c r="H3">
        <v>8</v>
      </c>
      <c r="I3">
        <v>2200</v>
      </c>
    </row>
    <row r="4" spans="1:9" x14ac:dyDescent="0.25">
      <c r="A4" s="3"/>
      <c r="B4" s="4"/>
      <c r="C4" s="4"/>
      <c r="D4" s="4"/>
      <c r="E4" s="4"/>
      <c r="F4" s="4"/>
      <c r="G4" s="4"/>
    </row>
    <row r="5" spans="1:9" x14ac:dyDescent="0.25">
      <c r="A5" s="12" t="s">
        <v>3</v>
      </c>
      <c r="B5" s="11" t="s">
        <v>0</v>
      </c>
      <c r="C5" s="13" t="s">
        <v>4</v>
      </c>
      <c r="D5" s="14"/>
    </row>
    <row r="6" spans="1:9" x14ac:dyDescent="0.25">
      <c r="A6" s="12"/>
      <c r="B6" s="11"/>
      <c r="C6" s="1" t="s">
        <v>1</v>
      </c>
      <c r="D6" s="1" t="s">
        <v>2</v>
      </c>
    </row>
    <row r="7" spans="1:9" x14ac:dyDescent="0.25">
      <c r="A7">
        <v>1</v>
      </c>
      <c r="B7" s="2" t="s">
        <v>19</v>
      </c>
      <c r="C7">
        <v>3</v>
      </c>
      <c r="D7">
        <v>5</v>
      </c>
    </row>
    <row r="8" spans="1:9" x14ac:dyDescent="0.25">
      <c r="A8">
        <v>2</v>
      </c>
      <c r="B8" s="2" t="s">
        <v>20</v>
      </c>
      <c r="C8">
        <v>2</v>
      </c>
      <c r="D8">
        <v>3</v>
      </c>
    </row>
    <row r="9" spans="1:9" x14ac:dyDescent="0.25">
      <c r="A9">
        <v>3</v>
      </c>
      <c r="B9" s="2" t="s">
        <v>21</v>
      </c>
      <c r="C9">
        <v>2</v>
      </c>
      <c r="D9">
        <v>4</v>
      </c>
    </row>
    <row r="10" spans="1:9" x14ac:dyDescent="0.25">
      <c r="A10">
        <v>4</v>
      </c>
      <c r="B10" s="2" t="s">
        <v>23</v>
      </c>
      <c r="C10">
        <v>0.5</v>
      </c>
      <c r="D10">
        <v>1</v>
      </c>
    </row>
    <row r="11" spans="1:9" x14ac:dyDescent="0.25">
      <c r="A11">
        <v>5</v>
      </c>
      <c r="B11" s="2" t="s">
        <v>22</v>
      </c>
      <c r="C11">
        <v>2.5</v>
      </c>
      <c r="D11">
        <v>5</v>
      </c>
    </row>
    <row r="15" spans="1:9" x14ac:dyDescent="0.25">
      <c r="A15" t="s">
        <v>13</v>
      </c>
    </row>
    <row r="16" spans="1:9" x14ac:dyDescent="0.25">
      <c r="B16" s="2" t="s">
        <v>9</v>
      </c>
    </row>
    <row r="17" spans="1:6" x14ac:dyDescent="0.25">
      <c r="B17" s="2" t="s">
        <v>11</v>
      </c>
    </row>
    <row r="18" spans="1:6" x14ac:dyDescent="0.25">
      <c r="B18" s="2" t="s">
        <v>10</v>
      </c>
    </row>
    <row r="19" spans="1:6" x14ac:dyDescent="0.25">
      <c r="B19" s="2" t="s">
        <v>12</v>
      </c>
    </row>
    <row r="20" spans="1:6" x14ac:dyDescent="0.25">
      <c r="B20" s="2" t="s">
        <v>17</v>
      </c>
    </row>
    <row r="21" spans="1:6" x14ac:dyDescent="0.25">
      <c r="B21" s="2" t="s">
        <v>18</v>
      </c>
    </row>
    <row r="23" spans="1:6" x14ac:dyDescent="0.25">
      <c r="A23" s="8" t="s">
        <v>14</v>
      </c>
      <c r="B23" s="9"/>
      <c r="C23" s="8"/>
      <c r="D23" s="8"/>
      <c r="E23" s="8"/>
      <c r="F23" s="8"/>
    </row>
    <row r="24" spans="1:6" x14ac:dyDescent="0.25">
      <c r="A24" s="8"/>
      <c r="B24" s="9" t="s">
        <v>15</v>
      </c>
      <c r="C24" s="8"/>
      <c r="D24" s="8"/>
      <c r="E24" s="8">
        <f>E3+(F3-E3)*0.66</f>
        <v>268928</v>
      </c>
      <c r="F24" s="10">
        <f>CEILING(E24,5000)</f>
        <v>270000</v>
      </c>
    </row>
  </sheetData>
  <mergeCells count="5">
    <mergeCell ref="B5:B6"/>
    <mergeCell ref="A5:A6"/>
    <mergeCell ref="C5:D5"/>
    <mergeCell ref="C1:D1"/>
    <mergeCell ref="E1:F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внедрение УТ+CRM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2015-01-19T07:45:16Z</dcterms:modified>
</cp:coreProperties>
</file>